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STATISTIK\"/>
    </mc:Choice>
  </mc:AlternateContent>
  <xr:revisionPtr revIDLastSave="0" documentId="8_{F4B97435-A48F-4D59-96C2-FD43025590B3}" xr6:coauthVersionLast="47" xr6:coauthVersionMax="47" xr10:uidLastSave="{00000000-0000-0000-0000-000000000000}"/>
  <bookViews>
    <workbookView xWindow="0" yWindow="0" windowWidth="28800" windowHeight="16200" xr2:uid="{CA8F741F-D35F-4A58-B53E-5B867BBF52B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D19" i="1" l="1"/>
  <c r="E19" i="1"/>
  <c r="C19" i="1"/>
</calcChain>
</file>

<file path=xl/sharedStrings.xml><?xml version="1.0" encoding="utf-8"?>
<sst xmlns="http://schemas.openxmlformats.org/spreadsheetml/2006/main" count="18" uniqueCount="18">
  <si>
    <t>No</t>
  </si>
  <si>
    <t>Jenis Ikan</t>
  </si>
  <si>
    <t xml:space="preserve">Udang Laut </t>
  </si>
  <si>
    <t>Cakalang</t>
  </si>
  <si>
    <t>Kembung</t>
  </si>
  <si>
    <t>Julung-julung</t>
  </si>
  <si>
    <t>Teri</t>
  </si>
  <si>
    <t>Layang</t>
  </si>
  <si>
    <t>Selar</t>
  </si>
  <si>
    <t>Tuna</t>
  </si>
  <si>
    <t>Cumi-cumi</t>
  </si>
  <si>
    <t>Teripang</t>
  </si>
  <si>
    <t>Kerapu</t>
  </si>
  <si>
    <t>Tongkol/Komu</t>
  </si>
  <si>
    <t>Ikan Laut Lainnya</t>
  </si>
  <si>
    <t>Jumlah</t>
  </si>
  <si>
    <t>Jumlah Produksi (ton)</t>
  </si>
  <si>
    <t>Jumlah Produksi Menurut Komoditas di Kabupaten Buru Tahun 2018 - 2020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</si>
</sst>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</cellStyleXfs>
  <cellXfs count="38">
    <xf numFmtId="0" fontId="0" fillId="0" borderId="0" xfId="0"/>
    <xf numFmtId="0" fontId="5" fillId="0" borderId="0" xfId="4" applyFont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4" borderId="8" xfId="4" applyFont="1" applyFill="1" applyBorder="1" applyAlignment="1">
      <alignment horizontal="center" vertical="center" wrapText="1"/>
    </xf>
    <xf numFmtId="0" fontId="6" fillId="0" borderId="9" xfId="4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164" fontId="6" fillId="0" borderId="9" xfId="1" applyNumberFormat="1" applyFont="1" applyFill="1" applyBorder="1" applyAlignment="1"/>
    <xf numFmtId="39" fontId="6" fillId="0" borderId="9" xfId="3" applyNumberFormat="1" applyFont="1" applyFill="1" applyBorder="1" applyAlignment="1">
      <alignment horizontal="right" vertical="center"/>
    </xf>
    <xf numFmtId="165" fontId="6" fillId="0" borderId="9" xfId="2" applyNumberFormat="1" applyFont="1" applyFill="1" applyBorder="1" applyAlignment="1">
      <alignment wrapText="1"/>
    </xf>
    <xf numFmtId="165" fontId="6" fillId="4" borderId="9" xfId="2" applyNumberFormat="1" applyFont="1" applyFill="1" applyBorder="1" applyAlignment="1">
      <alignment wrapText="1"/>
    </xf>
    <xf numFmtId="0" fontId="6" fillId="0" borderId="10" xfId="4" applyFont="1" applyBorder="1" applyAlignment="1">
      <alignment horizontal="center"/>
    </xf>
    <xf numFmtId="0" fontId="6" fillId="0" borderId="10" xfId="0" applyFont="1" applyBorder="1"/>
    <xf numFmtId="164" fontId="6" fillId="0" borderId="10" xfId="1" applyNumberFormat="1" applyFont="1" applyFill="1" applyBorder="1" applyAlignment="1"/>
    <xf numFmtId="39" fontId="6" fillId="0" borderId="10" xfId="3" applyNumberFormat="1" applyFont="1" applyFill="1" applyBorder="1" applyAlignment="1">
      <alignment horizontal="right" vertical="center"/>
    </xf>
    <xf numFmtId="165" fontId="6" fillId="0" borderId="10" xfId="2" applyNumberFormat="1" applyFont="1" applyFill="1" applyBorder="1" applyAlignment="1">
      <alignment wrapText="1"/>
    </xf>
    <xf numFmtId="165" fontId="6" fillId="4" borderId="10" xfId="2" applyNumberFormat="1" applyFont="1" applyFill="1" applyBorder="1" applyAlignment="1">
      <alignment wrapText="1"/>
    </xf>
    <xf numFmtId="0" fontId="6" fillId="0" borderId="11" xfId="4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9" fontId="6" fillId="0" borderId="12" xfId="0" applyNumberFormat="1" applyFont="1" applyBorder="1" applyAlignment="1">
      <alignment vertical="center"/>
    </xf>
    <xf numFmtId="39" fontId="6" fillId="0" borderId="12" xfId="3" applyNumberFormat="1" applyFont="1" applyFill="1" applyBorder="1" applyAlignment="1">
      <alignment horizontal="right" vertical="center"/>
    </xf>
    <xf numFmtId="165" fontId="6" fillId="0" borderId="12" xfId="2" applyNumberFormat="1" applyFont="1" applyFill="1" applyBorder="1" applyAlignment="1">
      <alignment wrapText="1"/>
    </xf>
    <xf numFmtId="165" fontId="6" fillId="4" borderId="12" xfId="2" applyNumberFormat="1" applyFont="1" applyFill="1" applyBorder="1" applyAlignment="1">
      <alignment wrapText="1"/>
    </xf>
    <xf numFmtId="0" fontId="7" fillId="0" borderId="7" xfId="4" applyFont="1" applyBorder="1" applyAlignment="1">
      <alignment horizontal="center"/>
    </xf>
    <xf numFmtId="164" fontId="8" fillId="0" borderId="8" xfId="4" applyNumberFormat="1" applyFont="1" applyBorder="1" applyAlignment="1">
      <alignment horizontal="center"/>
    </xf>
    <xf numFmtId="39" fontId="8" fillId="0" borderId="8" xfId="3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8" fillId="4" borderId="8" xfId="2" applyNumberFormat="1" applyFont="1" applyFill="1" applyBorder="1" applyAlignment="1">
      <alignment horizontal="right"/>
    </xf>
  </cellXfs>
  <cellStyles count="5">
    <cellStyle name="Bad" xfId="3" builtinId="27"/>
    <cellStyle name="Comma [0]" xfId="1" builtinId="6"/>
    <cellStyle name="Good" xfId="2" builtinId="26"/>
    <cellStyle name="Normal" xfId="0" builtinId="0"/>
    <cellStyle name="Normal 3" xfId="4" xr:uid="{F45009DC-49A2-4D01-8827-4AD8873BA8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KANTOR\2022\DATAAAA\BPS%20BURU%20%20-PERIKANAN%20TANGK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NILAI"/>
      <sheetName val="SARPRAS"/>
      <sheetName val="KOMODITAS"/>
      <sheetName val="API"/>
      <sheetName val="RTP (2)"/>
      <sheetName val="RTP"/>
      <sheetName val="Sheet1"/>
      <sheetName val="Sheet2"/>
      <sheetName val="Sheet3"/>
      <sheetName val="33"/>
      <sheetName val="Sheet6"/>
      <sheetName val="Sheet4"/>
      <sheetName val="RUBAH 2020"/>
      <sheetName val="SENTRA PERIKANAN"/>
    </sheetNames>
    <sheetDataSet>
      <sheetData sheetId="0" refreshError="1"/>
      <sheetData sheetId="1" refreshError="1"/>
      <sheetData sheetId="2" refreshError="1">
        <row r="4">
          <cell r="F4">
            <v>0</v>
          </cell>
        </row>
        <row r="6">
          <cell r="F6">
            <v>10.994</v>
          </cell>
          <cell r="G6">
            <v>12.8</v>
          </cell>
        </row>
        <row r="7">
          <cell r="F7">
            <v>317.25</v>
          </cell>
          <cell r="G7">
            <v>376.48</v>
          </cell>
        </row>
        <row r="8">
          <cell r="F8">
            <v>516.33299999999997</v>
          </cell>
          <cell r="G8">
            <v>483.10500000000002</v>
          </cell>
        </row>
        <row r="9">
          <cell r="F9">
            <v>283.08800000000002</v>
          </cell>
          <cell r="G9">
            <v>495.33</v>
          </cell>
        </row>
        <row r="10">
          <cell r="F10">
            <v>295.87900000000002</v>
          </cell>
          <cell r="G10">
            <v>183</v>
          </cell>
        </row>
        <row r="11">
          <cell r="F11">
            <v>1075.2449999999999</v>
          </cell>
          <cell r="G11">
            <v>1227.47</v>
          </cell>
        </row>
        <row r="12">
          <cell r="F12">
            <v>390.94400000000002</v>
          </cell>
          <cell r="G12">
            <v>563.76</v>
          </cell>
        </row>
        <row r="13">
          <cell r="F13">
            <v>945.23</v>
          </cell>
          <cell r="G13">
            <v>788.005</v>
          </cell>
        </row>
        <row r="14">
          <cell r="F14">
            <v>58.552999999999997</v>
          </cell>
          <cell r="G14">
            <v>184.2</v>
          </cell>
        </row>
        <row r="15">
          <cell r="F15">
            <v>1.65</v>
          </cell>
          <cell r="G15">
            <v>2.17</v>
          </cell>
        </row>
        <row r="16">
          <cell r="F16">
            <v>79.593999999999994</v>
          </cell>
          <cell r="G16">
            <v>93.625</v>
          </cell>
        </row>
        <row r="17">
          <cell r="F17">
            <v>401.57900000000001</v>
          </cell>
          <cell r="G17">
            <v>610.58500000000004</v>
          </cell>
        </row>
        <row r="18">
          <cell r="F18">
            <v>2135.9940000000001</v>
          </cell>
          <cell r="G18">
            <v>3171.5059999999999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T6">
            <v>1350821600</v>
          </cell>
        </row>
        <row r="37">
          <cell r="L37">
            <v>1.82</v>
          </cell>
        </row>
        <row r="38">
          <cell r="L38">
            <v>716.7</v>
          </cell>
        </row>
        <row r="39">
          <cell r="L39">
            <v>535.13</v>
          </cell>
        </row>
        <row r="40">
          <cell r="L40">
            <v>140.09</v>
          </cell>
        </row>
        <row r="41">
          <cell r="L41">
            <v>653.58000000000004</v>
          </cell>
        </row>
        <row r="42">
          <cell r="L42">
            <v>2025.25</v>
          </cell>
        </row>
        <row r="43">
          <cell r="L43">
            <v>687.74</v>
          </cell>
        </row>
        <row r="44">
          <cell r="L44">
            <v>783.7</v>
          </cell>
        </row>
        <row r="45">
          <cell r="L45">
            <v>4.75</v>
          </cell>
        </row>
        <row r="46">
          <cell r="L46">
            <v>1.35</v>
          </cell>
        </row>
        <row r="47">
          <cell r="L47">
            <v>78.05</v>
          </cell>
        </row>
        <row r="48">
          <cell r="L48">
            <v>1049.78</v>
          </cell>
        </row>
        <row r="58">
          <cell r="L58">
            <v>2532.4700000000003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87FF6-293E-4F71-9E34-D68033C5F983}">
  <dimension ref="A1:G19"/>
  <sheetViews>
    <sheetView tabSelected="1" workbookViewId="0">
      <selection activeCell="K7" sqref="K7"/>
    </sheetView>
  </sheetViews>
  <sheetFormatPr defaultRowHeight="15" x14ac:dyDescent="0.25"/>
  <cols>
    <col min="1" max="1" width="4.7109375" customWidth="1"/>
    <col min="2" max="2" width="20" customWidth="1"/>
    <col min="3" max="3" width="14.28515625" customWidth="1"/>
    <col min="4" max="4" width="11.28515625" customWidth="1"/>
    <col min="5" max="5" width="11.140625" customWidth="1"/>
    <col min="6" max="6" width="13.140625" customWidth="1"/>
    <col min="7" max="7" width="12" customWidth="1"/>
  </cols>
  <sheetData>
    <row r="1" spans="1:7" ht="15.75" x14ac:dyDescent="0.25">
      <c r="A1" s="1" t="s">
        <v>17</v>
      </c>
      <c r="B1" s="1"/>
      <c r="C1" s="1"/>
      <c r="D1" s="1"/>
      <c r="E1" s="1"/>
      <c r="F1" s="1"/>
      <c r="G1" s="1"/>
    </row>
    <row r="2" spans="1:7" ht="8.25" customHeight="1" x14ac:dyDescent="0.25">
      <c r="A2" s="2"/>
      <c r="B2" s="2"/>
      <c r="C2" s="2"/>
      <c r="D2" s="2"/>
      <c r="E2" s="2"/>
      <c r="F2" s="2"/>
      <c r="G2" s="2"/>
    </row>
    <row r="3" spans="1:7" ht="30" customHeight="1" x14ac:dyDescent="0.25">
      <c r="A3" s="3" t="s">
        <v>0</v>
      </c>
      <c r="B3" s="4" t="s">
        <v>1</v>
      </c>
      <c r="C3" s="5" t="s">
        <v>16</v>
      </c>
      <c r="D3" s="5"/>
      <c r="E3" s="5"/>
      <c r="F3" s="5"/>
      <c r="G3" s="6"/>
    </row>
    <row r="4" spans="1:7" x14ac:dyDescent="0.25">
      <c r="A4" s="7"/>
      <c r="B4" s="8"/>
      <c r="C4" s="9"/>
      <c r="D4" s="9"/>
      <c r="E4" s="9"/>
      <c r="F4" s="9"/>
      <c r="G4" s="10"/>
    </row>
    <row r="5" spans="1:7" ht="15.75" x14ac:dyDescent="0.25">
      <c r="A5" s="11"/>
      <c r="B5" s="12"/>
      <c r="C5" s="13">
        <v>2018</v>
      </c>
      <c r="D5" s="13">
        <v>2019</v>
      </c>
      <c r="E5" s="13">
        <v>2020</v>
      </c>
      <c r="F5" s="13">
        <v>2021</v>
      </c>
      <c r="G5" s="14">
        <v>2022</v>
      </c>
    </row>
    <row r="6" spans="1:7" ht="15.75" x14ac:dyDescent="0.25">
      <c r="A6" s="15">
        <v>1</v>
      </c>
      <c r="B6" s="16" t="s">
        <v>2</v>
      </c>
      <c r="C6" s="17">
        <f>[1]Sheet6!L37</f>
        <v>1.82</v>
      </c>
      <c r="D6" s="18">
        <f>[1]KOMODITAS!F6</f>
        <v>10.994</v>
      </c>
      <c r="E6" s="19">
        <f>[1]KOMODITAS!G6</f>
        <v>12.8</v>
      </c>
      <c r="F6" s="19">
        <v>54.57</v>
      </c>
      <c r="G6" s="20">
        <v>36.82</v>
      </c>
    </row>
    <row r="7" spans="1:7" ht="15.75" x14ac:dyDescent="0.25">
      <c r="A7" s="21">
        <v>2</v>
      </c>
      <c r="B7" s="22" t="s">
        <v>3</v>
      </c>
      <c r="C7" s="23">
        <f>[1]Sheet6!L38</f>
        <v>716.7</v>
      </c>
      <c r="D7" s="24">
        <f>[1]KOMODITAS!F7</f>
        <v>317.25</v>
      </c>
      <c r="E7" s="25">
        <f>[1]KOMODITAS!G7</f>
        <v>376.48</v>
      </c>
      <c r="F7" s="25">
        <v>567.79499999999996</v>
      </c>
      <c r="G7" s="26">
        <v>704.1</v>
      </c>
    </row>
    <row r="8" spans="1:7" ht="15.75" x14ac:dyDescent="0.25">
      <c r="A8" s="21">
        <v>3</v>
      </c>
      <c r="B8" s="22" t="s">
        <v>4</v>
      </c>
      <c r="C8" s="23">
        <f>[1]Sheet6!L39</f>
        <v>535.13</v>
      </c>
      <c r="D8" s="24">
        <f>[1]KOMODITAS!F8</f>
        <v>516.33299999999997</v>
      </c>
      <c r="E8" s="25">
        <f>[1]KOMODITAS!G8</f>
        <v>483.10500000000002</v>
      </c>
      <c r="F8" s="25">
        <v>639.17999999999995</v>
      </c>
      <c r="G8" s="26">
        <v>569.51</v>
      </c>
    </row>
    <row r="9" spans="1:7" ht="15.75" x14ac:dyDescent="0.25">
      <c r="A9" s="21">
        <v>4</v>
      </c>
      <c r="B9" s="22" t="s">
        <v>5</v>
      </c>
      <c r="C9" s="23">
        <f>[1]Sheet6!L40</f>
        <v>140.09</v>
      </c>
      <c r="D9" s="24">
        <f>[1]KOMODITAS!F9</f>
        <v>283.08800000000002</v>
      </c>
      <c r="E9" s="25">
        <f>[1]KOMODITAS!G9</f>
        <v>495.33</v>
      </c>
      <c r="F9" s="25">
        <v>631.35</v>
      </c>
      <c r="G9" s="26">
        <v>544.55999999999995</v>
      </c>
    </row>
    <row r="10" spans="1:7" ht="15.75" x14ac:dyDescent="0.25">
      <c r="A10" s="21">
        <v>5</v>
      </c>
      <c r="B10" s="22" t="s">
        <v>6</v>
      </c>
      <c r="C10" s="23">
        <f>[1]Sheet6!L41</f>
        <v>653.58000000000004</v>
      </c>
      <c r="D10" s="24">
        <f>[1]KOMODITAS!F10</f>
        <v>295.87900000000002</v>
      </c>
      <c r="E10" s="25">
        <f>[1]KOMODITAS!G10</f>
        <v>183</v>
      </c>
      <c r="F10" s="25">
        <v>335.27</v>
      </c>
      <c r="G10" s="26">
        <v>336.95</v>
      </c>
    </row>
    <row r="11" spans="1:7" ht="15.75" x14ac:dyDescent="0.25">
      <c r="A11" s="21">
        <v>6</v>
      </c>
      <c r="B11" s="22" t="s">
        <v>7</v>
      </c>
      <c r="C11" s="23">
        <f>[1]Sheet6!L42</f>
        <v>2025.25</v>
      </c>
      <c r="D11" s="24">
        <f>[1]KOMODITAS!F11</f>
        <v>1075.2449999999999</v>
      </c>
      <c r="E11" s="25">
        <f>[1]KOMODITAS!G11</f>
        <v>1227.47</v>
      </c>
      <c r="F11" s="25">
        <v>1830.24</v>
      </c>
      <c r="G11" s="26">
        <v>1882.83</v>
      </c>
    </row>
    <row r="12" spans="1:7" ht="15.75" x14ac:dyDescent="0.25">
      <c r="A12" s="21">
        <v>7</v>
      </c>
      <c r="B12" s="22" t="s">
        <v>8</v>
      </c>
      <c r="C12" s="23">
        <f>[1]Sheet6!L43</f>
        <v>687.74</v>
      </c>
      <c r="D12" s="24">
        <f>[1]KOMODITAS!F12</f>
        <v>390.94400000000002</v>
      </c>
      <c r="E12" s="25">
        <f>[1]KOMODITAS!G12</f>
        <v>563.76</v>
      </c>
      <c r="F12" s="25">
        <v>717.59</v>
      </c>
      <c r="G12" s="26">
        <v>798.54899999999998</v>
      </c>
    </row>
    <row r="13" spans="1:7" ht="15.75" x14ac:dyDescent="0.25">
      <c r="A13" s="21">
        <v>8</v>
      </c>
      <c r="B13" s="22" t="s">
        <v>9</v>
      </c>
      <c r="C13" s="23">
        <f>[1]Sheet6!L44</f>
        <v>783.7</v>
      </c>
      <c r="D13" s="24">
        <f>[1]KOMODITAS!F13</f>
        <v>945.23</v>
      </c>
      <c r="E13" s="25">
        <f>[1]KOMODITAS!G13</f>
        <v>788.005</v>
      </c>
      <c r="F13" s="25">
        <v>1403.49</v>
      </c>
      <c r="G13" s="26">
        <v>1358.26</v>
      </c>
    </row>
    <row r="14" spans="1:7" ht="15.75" x14ac:dyDescent="0.25">
      <c r="A14" s="21">
        <v>9</v>
      </c>
      <c r="B14" s="22" t="s">
        <v>10</v>
      </c>
      <c r="C14" s="23">
        <f>[1]Sheet6!L45</f>
        <v>4.75</v>
      </c>
      <c r="D14" s="24">
        <f>[1]KOMODITAS!F14</f>
        <v>58.552999999999997</v>
      </c>
      <c r="E14" s="25">
        <f>[1]KOMODITAS!G14</f>
        <v>184.2</v>
      </c>
      <c r="F14" s="25">
        <v>232.81700000000001</v>
      </c>
      <c r="G14" s="26">
        <v>245.20400000000001</v>
      </c>
    </row>
    <row r="15" spans="1:7" ht="15.75" x14ac:dyDescent="0.25">
      <c r="A15" s="21">
        <v>10</v>
      </c>
      <c r="B15" s="22" t="s">
        <v>11</v>
      </c>
      <c r="C15" s="23">
        <f>[1]Sheet6!L46</f>
        <v>1.35</v>
      </c>
      <c r="D15" s="24">
        <f>[1]KOMODITAS!F15</f>
        <v>1.65</v>
      </c>
      <c r="E15" s="25">
        <f>[1]KOMODITAS!G15</f>
        <v>2.17</v>
      </c>
      <c r="F15" s="25">
        <v>15.51</v>
      </c>
      <c r="G15" s="26">
        <v>6.9969999999999999</v>
      </c>
    </row>
    <row r="16" spans="1:7" ht="15.75" x14ac:dyDescent="0.25">
      <c r="A16" s="21">
        <v>11</v>
      </c>
      <c r="B16" s="22" t="s">
        <v>12</v>
      </c>
      <c r="C16" s="23">
        <f>[1]Sheet6!L47</f>
        <v>78.05</v>
      </c>
      <c r="D16" s="24">
        <f>[1]KOMODITAS!F16</f>
        <v>79.593999999999994</v>
      </c>
      <c r="E16" s="25">
        <f>[1]KOMODITAS!G16</f>
        <v>93.625</v>
      </c>
      <c r="F16" s="25">
        <v>169.851</v>
      </c>
      <c r="G16" s="26">
        <v>195.53299999999999</v>
      </c>
    </row>
    <row r="17" spans="1:7" ht="15.75" x14ac:dyDescent="0.25">
      <c r="A17" s="21">
        <v>12</v>
      </c>
      <c r="B17" s="22" t="s">
        <v>13</v>
      </c>
      <c r="C17" s="23">
        <f>[1]Sheet6!L48</f>
        <v>1049.78</v>
      </c>
      <c r="D17" s="24">
        <f>[1]KOMODITAS!F17</f>
        <v>401.57900000000001</v>
      </c>
      <c r="E17" s="25">
        <f>[1]KOMODITAS!G17</f>
        <v>610.58500000000004</v>
      </c>
      <c r="F17" s="25">
        <v>866.84</v>
      </c>
      <c r="G17" s="26">
        <v>1327.675</v>
      </c>
    </row>
    <row r="18" spans="1:7" ht="15.75" x14ac:dyDescent="0.25">
      <c r="A18" s="27">
        <v>13</v>
      </c>
      <c r="B18" s="28" t="s">
        <v>14</v>
      </c>
      <c r="C18" s="29">
        <f>[1]Sheet6!L58</f>
        <v>2532.4700000000003</v>
      </c>
      <c r="D18" s="30">
        <f>[1]KOMODITAS!F18</f>
        <v>2135.9940000000001</v>
      </c>
      <c r="E18" s="31">
        <f>[1]KOMODITAS!G18</f>
        <v>3171.5059999999999</v>
      </c>
      <c r="F18" s="31">
        <v>3626.43</v>
      </c>
      <c r="G18" s="32">
        <v>4280.1750000000002</v>
      </c>
    </row>
    <row r="19" spans="1:7" ht="15.75" x14ac:dyDescent="0.25">
      <c r="A19" s="33"/>
      <c r="B19" s="33" t="s">
        <v>15</v>
      </c>
      <c r="C19" s="34">
        <f t="shared" ref="C19:F19" si="0">SUM(C6:C18)</f>
        <v>9210.41</v>
      </c>
      <c r="D19" s="35">
        <f t="shared" si="0"/>
        <v>6512.3330000000005</v>
      </c>
      <c r="E19" s="36">
        <f t="shared" si="0"/>
        <v>8192.0360000000001</v>
      </c>
      <c r="F19" s="36">
        <f t="shared" si="0"/>
        <v>11090.932999999999</v>
      </c>
      <c r="G19" s="37">
        <f>SUM(G6:G18)</f>
        <v>12287.163</v>
      </c>
    </row>
  </sheetData>
  <mergeCells count="4">
    <mergeCell ref="C3:G4"/>
    <mergeCell ref="A3:A5"/>
    <mergeCell ref="B3:B5"/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2023-06-04T23:27:39Z</dcterms:created>
  <dcterms:modified xsi:type="dcterms:W3CDTF">2023-06-04T23:32:13Z</dcterms:modified>
</cp:coreProperties>
</file>